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 s e r\Downloads\"/>
    </mc:Choice>
  </mc:AlternateContent>
  <bookViews>
    <workbookView xWindow="0" yWindow="0" windowWidth="15345" windowHeight="4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76" i="1"/>
  <c r="F176" i="1"/>
  <c r="H157" i="1"/>
  <c r="J157" i="1"/>
  <c r="F157" i="1"/>
  <c r="I138" i="1"/>
  <c r="H138" i="1"/>
  <c r="J138" i="1"/>
  <c r="F138" i="1"/>
  <c r="L119" i="1"/>
  <c r="G119" i="1"/>
  <c r="J119" i="1"/>
  <c r="I119" i="1"/>
  <c r="H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<sst xmlns="http://schemas.openxmlformats.org/spreadsheetml/2006/main" count="333" uniqueCount="145">
  <si>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</si>
  <si>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</si>
  <si>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</si>
  <si>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</si>
  <si>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</si>
  <si>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</si>
  <si>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</si>
  <si>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</si>
  <si>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</si>
  <si>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</si>
  <si>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</si>
  <si>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</si>
  <si>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</si>
  <si>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</si>
  <si>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</si>
  <si>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</si>
  <si>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</si>
  <si>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</si>
  <si>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</si>
  <si>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</si>
  <si>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</si>
  <si>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</si>
  <si>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</si>
  <si>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</si>
  <si>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</si>
  <si>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</si>
  <si>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</si>
  <si>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</si>
  <si>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</si>
  <si>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</si>
  <si>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</si>
  <si>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</si>
  <si>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</si>
  <si>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</si>
  <si>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</si>
  <si>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</si>
  <si>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</si>
  <si>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</si>
  <si>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</si>
  <si>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овсяная с маслом</t>
  </si>
  <si>
    <t>150/5</t>
  </si>
  <si>
    <t xml:space="preserve">Какао  смолоком </t>
  </si>
  <si>
    <t>Батон  с  маслом,сыром</t>
  </si>
  <si>
    <t>75/10/20</t>
  </si>
  <si>
    <t xml:space="preserve">Яблоко </t>
  </si>
  <si>
    <t>Винегрет  овощной</t>
  </si>
  <si>
    <t>Щи   из св.капусты с мясом,сметаной</t>
  </si>
  <si>
    <t>200/15/5</t>
  </si>
  <si>
    <t>Котлеты  мясные</t>
  </si>
  <si>
    <t>Картофельное  пюре  с маслом</t>
  </si>
  <si>
    <t>Компот  из  сухофруктов</t>
  </si>
  <si>
    <t>Хлеб  пшеничный</t>
  </si>
  <si>
    <t>Хлеб  ржаной</t>
  </si>
  <si>
    <t>Каша  гречневая с  маслом</t>
  </si>
  <si>
    <t>Яйцо   варёное</t>
  </si>
  <si>
    <t>Чай  с лимоном</t>
  </si>
  <si>
    <t>Бананы</t>
  </si>
  <si>
    <t>Салат  из  св.капусты  со свеклой</t>
  </si>
  <si>
    <t>Рассольник  домашний с  мясом,сметаной</t>
  </si>
  <si>
    <t>Тефтели  рыбные  в  соусе</t>
  </si>
  <si>
    <t>Макароны  отварные с маслом</t>
  </si>
  <si>
    <t>Напиток   ягодный</t>
  </si>
  <si>
    <t>Хлеб   пшеничный</t>
  </si>
  <si>
    <t xml:space="preserve"> Хлеб   ржаной</t>
  </si>
  <si>
    <t>200/20/5</t>
  </si>
  <si>
    <t>80/15</t>
  </si>
  <si>
    <t>Каша  пшённая  с  маслом</t>
  </si>
  <si>
    <t>Кисель  ягодный</t>
  </si>
  <si>
    <t>Булочка   молочная</t>
  </si>
  <si>
    <t>Мандарины</t>
  </si>
  <si>
    <t>Суп   гороховый   с  мясом</t>
  </si>
  <si>
    <t>Биточки  мясные   с  соусом</t>
  </si>
  <si>
    <t>Капуста   тушёная</t>
  </si>
  <si>
    <t>Компот   из  свежих  фруктов</t>
  </si>
  <si>
    <t>Хлеб   ржаной</t>
  </si>
  <si>
    <t>200/12,5</t>
  </si>
  <si>
    <t>80/30</t>
  </si>
  <si>
    <t>Каша  рисовая  смаслом</t>
  </si>
  <si>
    <t>Какао  с  молоком</t>
  </si>
  <si>
    <t>Батон   с  маслом,сыром</t>
  </si>
  <si>
    <t>Яблоко</t>
  </si>
  <si>
    <t>Огурцы  свежие (нарезка)</t>
  </si>
  <si>
    <t>Суп   рыбный  со  сметаной</t>
  </si>
  <si>
    <t>Мясо  тушёное  с картофелем по-домашнему</t>
  </si>
  <si>
    <t>Напиток  ягодный</t>
  </si>
  <si>
    <t>200/25/5</t>
  </si>
  <si>
    <t>Каша   ячневая  с  маслом</t>
  </si>
  <si>
    <t>Чай   с  молоком</t>
  </si>
  <si>
    <t>Ватрушка  с  творогом</t>
  </si>
  <si>
    <t xml:space="preserve">Груша </t>
  </si>
  <si>
    <t>Помидоры   (нарезка)</t>
  </si>
  <si>
    <t>Борщ  из  св.капусты со  сметаной</t>
  </si>
  <si>
    <t>Колбаса  отварная</t>
  </si>
  <si>
    <t>Вермишель  отварная</t>
  </si>
  <si>
    <t>200/5</t>
  </si>
  <si>
    <t>Каша  манная  с  маслом</t>
  </si>
  <si>
    <t>Чай  сладкий</t>
  </si>
  <si>
    <t>Яйцо  варёное</t>
  </si>
  <si>
    <t>Булочка  с  повидлом</t>
  </si>
  <si>
    <t>Огурцы  солёные</t>
  </si>
  <si>
    <t>Суп  крестьянский с крупой</t>
  </si>
  <si>
    <t>Биточки  мясные</t>
  </si>
  <si>
    <t>Картофельное   пюре</t>
  </si>
  <si>
    <t>Напиток  фруктовый</t>
  </si>
  <si>
    <t>Каша  "Дружба"  с  маслом</t>
  </si>
  <si>
    <t>Хлеб  с  сыром</t>
  </si>
  <si>
    <t>Яблоки</t>
  </si>
  <si>
    <t>80/20</t>
  </si>
  <si>
    <t>Салат  из  свеклы  с  горошком</t>
  </si>
  <si>
    <t>Суп  куриный с  вермишелью</t>
  </si>
  <si>
    <t>Котлеты  рыбные</t>
  </si>
  <si>
    <t>Греча  отварная</t>
  </si>
  <si>
    <t>Компот  из  яблок   с  лимоном</t>
  </si>
  <si>
    <t>200/15</t>
  </si>
  <si>
    <t>Хлеб пшеничный</t>
  </si>
  <si>
    <t>Каша  пшеничная  с  маслом</t>
  </si>
  <si>
    <t>Батон  с  маслом</t>
  </si>
  <si>
    <t>60/10</t>
  </si>
  <si>
    <t>Помидоры  (дольки)</t>
  </si>
  <si>
    <t>Суп  молочный  с рисом</t>
  </si>
  <si>
    <t>Гуляш   мясной</t>
  </si>
  <si>
    <t>Макароны  отварные</t>
  </si>
  <si>
    <t>Хлеб ржаной</t>
  </si>
  <si>
    <t>50/50</t>
  </si>
  <si>
    <t xml:space="preserve">Каша   пшённая   с  маслом </t>
  </si>
  <si>
    <t>Оладьи  с  повидлом</t>
  </si>
  <si>
    <t>Чай  с  лимоном</t>
  </si>
  <si>
    <t>100/15</t>
  </si>
  <si>
    <t>Салат  витаминный</t>
  </si>
  <si>
    <t>Суп  рыбный  со  сметаной</t>
  </si>
  <si>
    <t>Кура  отварная</t>
  </si>
  <si>
    <t>Рис  отварной</t>
  </si>
  <si>
    <t>Компот из свежих  яблок</t>
  </si>
  <si>
    <t>Запеканка  из  творога со  сметаной</t>
  </si>
  <si>
    <t>Апельсины</t>
  </si>
  <si>
    <t>100/25</t>
  </si>
  <si>
    <t>Каша  ячневая  с  маслом</t>
  </si>
  <si>
    <t>Салат  из  квашеной  капусты</t>
  </si>
  <si>
    <t>Суп  овощной  со  сметаной</t>
  </si>
  <si>
    <t>Азу</t>
  </si>
  <si>
    <t xml:space="preserve">Хлеб  пшеничный  </t>
  </si>
  <si>
    <t>200/50</t>
  </si>
  <si>
    <t>Директор</t>
  </si>
  <si>
    <t>Тимушева Н.В.</t>
  </si>
  <si>
    <t>МОУ "ООШ"  с.Небдино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</si>
</sst>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144</v>
      </c>
      <c r="D1" s="55"/>
      <c r="E1" s="55"/>
      <c r="F1" s="12" t="s">
        <v>16</v>
      </c>
      <c r="G1" s="2" t="s">
        <v>17</v>
      </c>
      <c r="H1" s="56" t="s">
        <v>142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143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5.29</v>
      </c>
      <c r="H6" s="40">
        <v>4.88</v>
      </c>
      <c r="I6" s="40">
        <v>28.93</v>
      </c>
      <c r="J6" s="40">
        <v>180.64</v>
      </c>
      <c r="K6" s="41">
        <v>247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>
        <v>0</v>
      </c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2.79</v>
      </c>
      <c r="H8" s="43">
        <v>3.19</v>
      </c>
      <c r="I8" s="43">
        <v>19.71</v>
      </c>
      <c r="J8" s="43">
        <v>118.69</v>
      </c>
      <c r="K8" s="44">
        <v>496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 t="s">
        <v>43</v>
      </c>
      <c r="G9" s="43">
        <v>10.3</v>
      </c>
      <c r="H9" s="43">
        <v>5.85</v>
      </c>
      <c r="I9" s="43">
        <v>57.5</v>
      </c>
      <c r="J9" s="43">
        <v>210</v>
      </c>
      <c r="K9" s="44">
        <v>90</v>
      </c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9.8000000000000007</v>
      </c>
      <c r="J10" s="43">
        <v>45</v>
      </c>
      <c r="K10" s="44">
        <v>112</v>
      </c>
      <c r="L10" s="43">
        <v>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18.78</v>
      </c>
      <c r="H13" s="19">
        <f t="shared" si="0"/>
        <v>13.92</v>
      </c>
      <c r="I13" s="19">
        <f t="shared" si="0"/>
        <v>115.94</v>
      </c>
      <c r="J13" s="19">
        <f t="shared" si="0"/>
        <v>554.32999999999993</v>
      </c>
      <c r="K13" s="25"/>
      <c r="L13" s="19">
        <f t="shared" ref="L13" si="1">SUM(L6:L12)</f>
        <v>53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1.26</v>
      </c>
      <c r="H14" s="43">
        <v>10.14</v>
      </c>
      <c r="I14" s="43">
        <v>8.32</v>
      </c>
      <c r="J14" s="43">
        <v>129.26</v>
      </c>
      <c r="K14" s="44">
        <v>76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1.67</v>
      </c>
      <c r="H15" s="43">
        <v>5.0599999999999996</v>
      </c>
      <c r="I15" s="43">
        <v>8.51</v>
      </c>
      <c r="J15" s="43">
        <v>86.26</v>
      </c>
      <c r="K15" s="44">
        <v>142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5.25</v>
      </c>
      <c r="H16" s="43">
        <v>5.04</v>
      </c>
      <c r="I16" s="43">
        <v>3.91</v>
      </c>
      <c r="J16" s="43">
        <v>268</v>
      </c>
      <c r="K16" s="44">
        <v>381</v>
      </c>
      <c r="L16" s="43">
        <v>3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40</v>
      </c>
      <c r="G17" s="43">
        <v>4.26</v>
      </c>
      <c r="H17" s="43">
        <v>8.08</v>
      </c>
      <c r="I17" s="43">
        <v>31.06</v>
      </c>
      <c r="J17" s="43">
        <v>213.94</v>
      </c>
      <c r="K17" s="44">
        <v>429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0.56000000000000005</v>
      </c>
      <c r="H18" s="43">
        <v>0</v>
      </c>
      <c r="I18" s="43">
        <v>27.89</v>
      </c>
      <c r="J18" s="43">
        <v>113.79</v>
      </c>
      <c r="K18" s="44">
        <v>508</v>
      </c>
      <c r="L18" s="43">
        <v>4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28.02</v>
      </c>
      <c r="J19" s="43">
        <v>231</v>
      </c>
      <c r="K19" s="44">
        <v>108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60</v>
      </c>
      <c r="G20" s="43">
        <v>3.96</v>
      </c>
      <c r="H20" s="43">
        <v>0.72</v>
      </c>
      <c r="I20" s="43">
        <v>20.04</v>
      </c>
      <c r="J20" s="43">
        <v>113.4</v>
      </c>
      <c r="K20" s="44">
        <v>109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21.52</v>
      </c>
      <c r="H23" s="19">
        <f t="shared" si="2"/>
        <v>29.58</v>
      </c>
      <c r="I23" s="19">
        <f t="shared" si="2"/>
        <v>127.75</v>
      </c>
      <c r="J23" s="19">
        <f t="shared" si="2"/>
        <v>1155.6500000000001</v>
      </c>
      <c r="K23" s="25"/>
      <c r="L23" s="19">
        <f t="shared" ref="L23" si="3">SUM(L14:L22)</f>
        <v>37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40.299999999999997</v>
      </c>
      <c r="H24" s="32">
        <f t="shared" si="4"/>
        <v>43.5</v>
      </c>
      <c r="I24" s="32">
        <f t="shared" si="4"/>
        <v>243.69</v>
      </c>
      <c r="J24" s="32">
        <f t="shared" si="4"/>
        <v>1709.98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40</v>
      </c>
      <c r="G25" s="40">
        <v>12.6</v>
      </c>
      <c r="H25" s="40">
        <v>3.3</v>
      </c>
      <c r="I25" s="40">
        <v>62.1</v>
      </c>
      <c r="J25" s="40">
        <v>335</v>
      </c>
      <c r="K25" s="41">
        <v>248</v>
      </c>
      <c r="L25" s="40">
        <v>11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40</v>
      </c>
      <c r="G26" s="43">
        <v>12.7</v>
      </c>
      <c r="H26" s="43">
        <v>11.5</v>
      </c>
      <c r="I26" s="43">
        <v>0.7</v>
      </c>
      <c r="J26" s="43">
        <v>157</v>
      </c>
      <c r="K26" s="44">
        <v>300</v>
      </c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494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4.5599999999999996</v>
      </c>
      <c r="H28" s="43">
        <v>0.54</v>
      </c>
      <c r="I28" s="43">
        <v>28.02</v>
      </c>
      <c r="J28" s="43">
        <v>138.6</v>
      </c>
      <c r="K28" s="44">
        <v>110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>
        <v>112</v>
      </c>
      <c r="L29" s="43">
        <v>20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31.429999999999996</v>
      </c>
      <c r="H32" s="19">
        <f t="shared" ref="H32" si="7">SUM(H25:H31)</f>
        <v>15.850000000000001</v>
      </c>
      <c r="I32" s="19">
        <f t="shared" ref="I32" si="8">SUM(I25:I31)</f>
        <v>127.13</v>
      </c>
      <c r="J32" s="19">
        <f t="shared" ref="J32:L32" si="9">SUM(J25:J31)</f>
        <v>788.22</v>
      </c>
      <c r="K32" s="25"/>
      <c r="L32" s="19">
        <f t="shared" si="9"/>
        <v>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1.35</v>
      </c>
      <c r="H33" s="43">
        <v>15.24</v>
      </c>
      <c r="I33" s="43">
        <v>12.36</v>
      </c>
      <c r="J33" s="43">
        <v>192.18</v>
      </c>
      <c r="K33" s="44">
        <v>60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 t="s">
        <v>64</v>
      </c>
      <c r="G34" s="43">
        <v>4.0199999999999996</v>
      </c>
      <c r="H34" s="43">
        <v>9.0399999999999991</v>
      </c>
      <c r="I34" s="43">
        <v>25.9</v>
      </c>
      <c r="J34" s="43">
        <v>119.68</v>
      </c>
      <c r="K34" s="44">
        <v>132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 t="s">
        <v>65</v>
      </c>
      <c r="G35" s="43">
        <v>7.46</v>
      </c>
      <c r="H35" s="43">
        <v>2.2200000000000002</v>
      </c>
      <c r="I35" s="43">
        <v>3.82</v>
      </c>
      <c r="J35" s="43">
        <v>65.09</v>
      </c>
      <c r="K35" s="44">
        <v>349</v>
      </c>
      <c r="L35" s="43">
        <v>14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 t="s">
        <v>40</v>
      </c>
      <c r="G36" s="43">
        <v>5.7</v>
      </c>
      <c r="H36" s="43">
        <v>8.4</v>
      </c>
      <c r="I36" s="43">
        <v>43</v>
      </c>
      <c r="J36" s="43">
        <v>227</v>
      </c>
      <c r="K36" s="44">
        <v>291</v>
      </c>
      <c r="L36" s="43">
        <v>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11</v>
      </c>
      <c r="J37" s="43">
        <v>44</v>
      </c>
      <c r="K37" s="44">
        <v>520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0.54</v>
      </c>
      <c r="I38" s="43">
        <v>28.02</v>
      </c>
      <c r="J38" s="43">
        <v>138.6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63</v>
      </c>
      <c r="F39" s="43">
        <v>60</v>
      </c>
      <c r="G39" s="43">
        <v>3.96</v>
      </c>
      <c r="H39" s="43">
        <v>0.72</v>
      </c>
      <c r="I39" s="43">
        <v>20.04</v>
      </c>
      <c r="J39" s="43">
        <v>113.4</v>
      </c>
      <c r="K39" s="44">
        <v>109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27.049999999999997</v>
      </c>
      <c r="H42" s="19">
        <f t="shared" ref="H42" si="11">SUM(H33:H41)</f>
        <v>36.159999999999997</v>
      </c>
      <c r="I42" s="19">
        <f t="shared" ref="I42" si="12">SUM(I33:I41)</f>
        <v>144.13999999999999</v>
      </c>
      <c r="J42" s="19">
        <f t="shared" ref="J42:L42" si="13">SUM(J33:J41)</f>
        <v>899.95</v>
      </c>
      <c r="K42" s="25"/>
      <c r="L42" s="19">
        <f t="shared" si="13"/>
        <v>46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58.47999999999999</v>
      </c>
      <c r="H43" s="32">
        <f t="shared" ref="H43" si="15">H32+H42</f>
        <v>52.01</v>
      </c>
      <c r="I43" s="32">
        <f t="shared" ref="I43" si="16">I32+I42</f>
        <v>271.27</v>
      </c>
      <c r="J43" s="32">
        <f t="shared" ref="J43:L43" si="17">J32+J42</f>
        <v>1688.17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 t="s">
        <v>40</v>
      </c>
      <c r="G44" s="40">
        <v>4.42</v>
      </c>
      <c r="H44" s="40">
        <v>5.32</v>
      </c>
      <c r="I44" s="40">
        <v>25.09</v>
      </c>
      <c r="J44" s="40">
        <v>166.21</v>
      </c>
      <c r="K44" s="41">
        <v>25</v>
      </c>
      <c r="L44" s="40">
        <v>10</v>
      </c>
    </row>
    <row r="45" spans="1:12" ht="15" x14ac:dyDescent="0.25">
      <c r="A45" s="23"/>
      <c r="B45" s="15"/>
      <c r="C45" s="11"/>
      <c r="D45" s="6"/>
      <c r="E45" s="42"/>
      <c r="F45" s="43">
        <v>0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0.12</v>
      </c>
      <c r="H46" s="43">
        <v>0</v>
      </c>
      <c r="I46" s="43">
        <v>21.15</v>
      </c>
      <c r="J46" s="43">
        <v>85.07</v>
      </c>
      <c r="K46" s="44">
        <v>503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80</v>
      </c>
      <c r="G47" s="43">
        <v>4.8</v>
      </c>
      <c r="H47" s="43">
        <v>2</v>
      </c>
      <c r="I47" s="43">
        <v>33.5</v>
      </c>
      <c r="J47" s="43">
        <v>171</v>
      </c>
      <c r="K47" s="44">
        <v>574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0.9</v>
      </c>
      <c r="H48" s="43">
        <v>0.2</v>
      </c>
      <c r="I48" s="43">
        <v>8.1</v>
      </c>
      <c r="J48" s="43">
        <v>40</v>
      </c>
      <c r="K48" s="44">
        <v>112</v>
      </c>
      <c r="L48" s="43">
        <v>28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10.24</v>
      </c>
      <c r="H51" s="19">
        <f t="shared" ref="H51" si="19">SUM(H44:H50)</f>
        <v>7.5200000000000005</v>
      </c>
      <c r="I51" s="19">
        <f t="shared" ref="I51" si="20">SUM(I44:I50)</f>
        <v>87.839999999999989</v>
      </c>
      <c r="J51" s="19">
        <f t="shared" ref="J51:L51" si="21">SUM(J44:J50)</f>
        <v>462.28</v>
      </c>
      <c r="K51" s="25"/>
      <c r="L51" s="19">
        <f t="shared" si="21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 t="s">
        <v>75</v>
      </c>
      <c r="G53" s="43">
        <v>8.7200000000000006</v>
      </c>
      <c r="H53" s="43">
        <v>4.8</v>
      </c>
      <c r="I53" s="43">
        <v>17.36</v>
      </c>
      <c r="J53" s="43">
        <v>176.5</v>
      </c>
      <c r="K53" s="44">
        <v>144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 t="s">
        <v>76</v>
      </c>
      <c r="G54" s="43">
        <v>14.24</v>
      </c>
      <c r="H54" s="43">
        <v>14</v>
      </c>
      <c r="I54" s="43">
        <v>11.44</v>
      </c>
      <c r="J54" s="43">
        <v>286</v>
      </c>
      <c r="K54" s="44">
        <v>381</v>
      </c>
      <c r="L54" s="43">
        <v>23</v>
      </c>
    </row>
    <row r="55" spans="1:12" ht="15" x14ac:dyDescent="0.2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3.69</v>
      </c>
      <c r="H55" s="43">
        <v>22.68</v>
      </c>
      <c r="I55" s="43">
        <v>23.9</v>
      </c>
      <c r="J55" s="43">
        <v>202.41</v>
      </c>
      <c r="K55" s="44">
        <v>423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507</v>
      </c>
      <c r="L56" s="43">
        <v>4</v>
      </c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60</v>
      </c>
      <c r="G57" s="43">
        <v>4.5599999999999996</v>
      </c>
      <c r="H57" s="43">
        <v>0.54</v>
      </c>
      <c r="I57" s="43">
        <v>28.02</v>
      </c>
      <c r="J57" s="43">
        <v>138.6</v>
      </c>
      <c r="K57" s="44">
        <v>108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74</v>
      </c>
      <c r="F58" s="43">
        <v>60</v>
      </c>
      <c r="G58" s="43">
        <v>3.96</v>
      </c>
      <c r="H58" s="43">
        <v>0.72</v>
      </c>
      <c r="I58" s="43">
        <v>20.04</v>
      </c>
      <c r="J58" s="43">
        <v>113.4</v>
      </c>
      <c r="K58" s="44">
        <v>109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35.67</v>
      </c>
      <c r="H61" s="19">
        <f t="shared" ref="H61" si="23">SUM(H52:H60)</f>
        <v>42.940000000000005</v>
      </c>
      <c r="I61" s="19">
        <f t="shared" ref="I61" si="24">SUM(I52:I60)</f>
        <v>123.85999999999999</v>
      </c>
      <c r="J61" s="19">
        <f t="shared" ref="J61:L61" si="25">SUM(J52:J60)</f>
        <v>1012.91</v>
      </c>
      <c r="K61" s="25"/>
      <c r="L61" s="19">
        <f t="shared" si="25"/>
        <v>50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45.910000000000004</v>
      </c>
      <c r="H62" s="32">
        <f t="shared" ref="H62" si="27">H51+H61</f>
        <v>50.460000000000008</v>
      </c>
      <c r="I62" s="32">
        <f t="shared" ref="I62" si="28">I51+I61</f>
        <v>211.7</v>
      </c>
      <c r="J62" s="32">
        <f t="shared" ref="J62:L62" si="29">J51+J61</f>
        <v>1475.19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 t="s">
        <v>40</v>
      </c>
      <c r="G63" s="40">
        <v>3.75</v>
      </c>
      <c r="H63" s="40">
        <v>4.84</v>
      </c>
      <c r="I63" s="40">
        <v>23.86</v>
      </c>
      <c r="J63" s="40">
        <v>153.75</v>
      </c>
      <c r="K63" s="41">
        <v>268</v>
      </c>
      <c r="L63" s="40">
        <v>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3.7</v>
      </c>
      <c r="H65" s="43">
        <v>3.8</v>
      </c>
      <c r="I65" s="43">
        <v>24.5</v>
      </c>
      <c r="J65" s="43">
        <v>147</v>
      </c>
      <c r="K65" s="44">
        <v>498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79</v>
      </c>
      <c r="F66" s="43" t="s">
        <v>43</v>
      </c>
      <c r="G66" s="43">
        <v>10.3</v>
      </c>
      <c r="H66" s="43">
        <v>5.85</v>
      </c>
      <c r="I66" s="43">
        <v>57.5</v>
      </c>
      <c r="J66" s="43">
        <v>210</v>
      </c>
      <c r="K66" s="44">
        <v>90</v>
      </c>
      <c r="L66" s="43">
        <v>20</v>
      </c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45</v>
      </c>
      <c r="K67" s="44">
        <v>112</v>
      </c>
      <c r="L67" s="43">
        <v>16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18.149999999999999</v>
      </c>
      <c r="H70" s="19">
        <f t="shared" ref="H70" si="31">SUM(H63:H69)</f>
        <v>14.49</v>
      </c>
      <c r="I70" s="19">
        <f t="shared" ref="I70" si="32">SUM(I63:I69)</f>
        <v>115.66</v>
      </c>
      <c r="J70" s="19">
        <f t="shared" ref="J70:L70" si="33">SUM(J63:J69)</f>
        <v>555.75</v>
      </c>
      <c r="K70" s="25"/>
      <c r="L70" s="19">
        <f t="shared" si="33"/>
        <v>53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0.48</v>
      </c>
      <c r="H71" s="43">
        <v>0.06</v>
      </c>
      <c r="I71" s="43">
        <v>0.1</v>
      </c>
      <c r="J71" s="43">
        <v>8.4</v>
      </c>
      <c r="K71" s="44">
        <v>106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 t="s">
        <v>85</v>
      </c>
      <c r="G72" s="43">
        <v>5.35</v>
      </c>
      <c r="H72" s="43">
        <v>2.75</v>
      </c>
      <c r="I72" s="43">
        <v>16.48</v>
      </c>
      <c r="J72" s="43">
        <v>116.3</v>
      </c>
      <c r="K72" s="44">
        <v>153</v>
      </c>
      <c r="L72" s="43">
        <v>11</v>
      </c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220</v>
      </c>
      <c r="G73" s="43">
        <v>26</v>
      </c>
      <c r="H73" s="43">
        <v>23.2</v>
      </c>
      <c r="I73" s="43">
        <v>16.600000000000001</v>
      </c>
      <c r="J73" s="43">
        <v>379</v>
      </c>
      <c r="K73" s="44">
        <v>369</v>
      </c>
      <c r="L73" s="43">
        <v>32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200</v>
      </c>
      <c r="G75" s="43">
        <v>0.1</v>
      </c>
      <c r="H75" s="43">
        <v>0</v>
      </c>
      <c r="I75" s="43">
        <v>20.7</v>
      </c>
      <c r="J75" s="43">
        <v>83</v>
      </c>
      <c r="K75" s="44">
        <v>520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28.02</v>
      </c>
      <c r="J76" s="43">
        <v>138.6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60</v>
      </c>
      <c r="G77" s="43">
        <v>3.96</v>
      </c>
      <c r="H77" s="43">
        <v>0.72</v>
      </c>
      <c r="I77" s="43">
        <v>20.04</v>
      </c>
      <c r="J77" s="43">
        <v>113.4</v>
      </c>
      <c r="K77" s="44">
        <v>109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40.450000000000003</v>
      </c>
      <c r="H80" s="19">
        <f t="shared" ref="H80" si="35">SUM(H71:H79)</f>
        <v>27.269999999999996</v>
      </c>
      <c r="I80" s="19">
        <f t="shared" ref="I80" si="36">SUM(I71:I79)</f>
        <v>101.94</v>
      </c>
      <c r="J80" s="19">
        <f t="shared" ref="J80:L80" si="37">SUM(J71:J79)</f>
        <v>838.7</v>
      </c>
      <c r="K80" s="25"/>
      <c r="L80" s="19">
        <f t="shared" si="37"/>
        <v>59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900</v>
      </c>
      <c r="G81" s="32">
        <f t="shared" ref="G81" si="38">G70+G80</f>
        <v>58.6</v>
      </c>
      <c r="H81" s="32">
        <f t="shared" ref="H81" si="39">H70+H80</f>
        <v>41.76</v>
      </c>
      <c r="I81" s="32">
        <f t="shared" ref="I81" si="40">I70+I80</f>
        <v>217.6</v>
      </c>
      <c r="J81" s="32">
        <f t="shared" ref="J81:L81" si="41">J70+J80</f>
        <v>1394.45</v>
      </c>
      <c r="K81" s="32"/>
      <c r="L81" s="32">
        <f t="shared" si="41"/>
        <v>112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 t="s">
        <v>40</v>
      </c>
      <c r="G82" s="40">
        <v>5.29</v>
      </c>
      <c r="H82" s="40">
        <v>4.88</v>
      </c>
      <c r="I82" s="40">
        <v>28.93</v>
      </c>
      <c r="J82" s="40">
        <v>189.64</v>
      </c>
      <c r="K82" s="41">
        <v>255</v>
      </c>
      <c r="L82" s="40">
        <v>10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88</v>
      </c>
      <c r="F85" s="43">
        <v>80</v>
      </c>
      <c r="G85" s="43">
        <v>3.6</v>
      </c>
      <c r="H85" s="43">
        <v>1.7</v>
      </c>
      <c r="I85" s="43">
        <v>22.2</v>
      </c>
      <c r="J85" s="43">
        <v>118</v>
      </c>
      <c r="K85" s="44">
        <v>541</v>
      </c>
      <c r="L85" s="43">
        <v>12</v>
      </c>
    </row>
    <row r="86" spans="1:12" ht="15" x14ac:dyDescent="0.25">
      <c r="A86" s="23"/>
      <c r="B86" s="15"/>
      <c r="C86" s="11"/>
      <c r="D86" s="7" t="s">
        <v>24</v>
      </c>
      <c r="E86" s="42" t="s">
        <v>89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112</v>
      </c>
      <c r="L86" s="43">
        <v>23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10.790000000000001</v>
      </c>
      <c r="H89" s="19">
        <f t="shared" ref="H89" si="43">SUM(H82:H88)</f>
        <v>8.18</v>
      </c>
      <c r="I89" s="19">
        <f t="shared" ref="I89" si="44">SUM(I82:I88)</f>
        <v>77.33</v>
      </c>
      <c r="J89" s="19">
        <f t="shared" ref="J89:L89" si="45">SUM(J82:J88)</f>
        <v>435.64</v>
      </c>
      <c r="K89" s="25"/>
      <c r="L89" s="19">
        <f t="shared" si="45"/>
        <v>50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14.4</v>
      </c>
      <c r="K90" s="44">
        <v>106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 t="s">
        <v>94</v>
      </c>
      <c r="G91" s="43">
        <v>1.54</v>
      </c>
      <c r="H91" s="43">
        <v>5.07</v>
      </c>
      <c r="I91" s="43">
        <v>8.0399999999999991</v>
      </c>
      <c r="J91" s="43">
        <v>83.33</v>
      </c>
      <c r="K91" s="44">
        <v>128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80</v>
      </c>
      <c r="G92" s="43">
        <v>8.32</v>
      </c>
      <c r="H92" s="43">
        <v>16.72</v>
      </c>
      <c r="I92" s="43">
        <v>0</v>
      </c>
      <c r="J92" s="43">
        <v>184</v>
      </c>
      <c r="K92" s="44">
        <v>395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 t="s">
        <v>40</v>
      </c>
      <c r="G93" s="43">
        <v>5.7</v>
      </c>
      <c r="H93" s="43">
        <v>8.4</v>
      </c>
      <c r="I93" s="43">
        <v>43</v>
      </c>
      <c r="J93" s="43">
        <v>227</v>
      </c>
      <c r="K93" s="44">
        <v>291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0.56000000000000005</v>
      </c>
      <c r="H94" s="43">
        <v>0</v>
      </c>
      <c r="I94" s="43">
        <v>27.89</v>
      </c>
      <c r="J94" s="43">
        <v>113.79</v>
      </c>
      <c r="K94" s="44">
        <v>507</v>
      </c>
      <c r="L94" s="43">
        <v>4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28.02</v>
      </c>
      <c r="J95" s="43">
        <v>138.6</v>
      </c>
      <c r="K95" s="44">
        <v>109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60</v>
      </c>
      <c r="G96" s="43">
        <v>3.96</v>
      </c>
      <c r="H96" s="43">
        <v>0.72</v>
      </c>
      <c r="I96" s="43">
        <v>20.04</v>
      </c>
      <c r="J96" s="43">
        <v>113.4</v>
      </c>
      <c r="K96" s="44">
        <v>108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460</v>
      </c>
      <c r="G99" s="19">
        <f t="shared" ref="G99" si="46">SUM(G90:G98)</f>
        <v>25.299999999999997</v>
      </c>
      <c r="H99" s="19">
        <f t="shared" ref="H99" si="47">SUM(H90:H98)</f>
        <v>31.57</v>
      </c>
      <c r="I99" s="19">
        <f t="shared" ref="I99" si="48">SUM(I90:I98)</f>
        <v>129.27000000000001</v>
      </c>
      <c r="J99" s="19">
        <f t="shared" ref="J99:L99" si="49">SUM(J90:J98)</f>
        <v>874.52</v>
      </c>
      <c r="K99" s="25"/>
      <c r="L99" s="19">
        <f t="shared" si="49"/>
        <v>68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36.089999999999996</v>
      </c>
      <c r="H100" s="32">
        <f t="shared" ref="H100" si="51">H89+H99</f>
        <v>39.75</v>
      </c>
      <c r="I100" s="32">
        <f t="shared" ref="I100" si="52">I89+I99</f>
        <v>206.60000000000002</v>
      </c>
      <c r="J100" s="32">
        <f t="shared" ref="J100:L100" si="53">J89+J99</f>
        <v>1310.1599999999999</v>
      </c>
      <c r="K100" s="32"/>
      <c r="L100" s="32">
        <f t="shared" si="53"/>
        <v>118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 t="s">
        <v>40</v>
      </c>
      <c r="G101" s="40">
        <v>4.78</v>
      </c>
      <c r="H101" s="40">
        <v>5.14</v>
      </c>
      <c r="I101" s="40">
        <v>28.38</v>
      </c>
      <c r="J101" s="40">
        <v>161.62</v>
      </c>
      <c r="K101" s="41">
        <v>262</v>
      </c>
      <c r="L101" s="40">
        <v>9</v>
      </c>
    </row>
    <row r="102" spans="1:12" ht="15" x14ac:dyDescent="0.25">
      <c r="A102" s="23"/>
      <c r="B102" s="15"/>
      <c r="C102" s="11"/>
      <c r="D102" s="6"/>
      <c r="E102" s="42" t="s">
        <v>97</v>
      </c>
      <c r="F102" s="43">
        <v>40</v>
      </c>
      <c r="G102" s="43">
        <v>12.7</v>
      </c>
      <c r="H102" s="43">
        <v>11.5</v>
      </c>
      <c r="I102" s="43">
        <v>0.7</v>
      </c>
      <c r="J102" s="43">
        <v>157</v>
      </c>
      <c r="K102" s="44">
        <v>300</v>
      </c>
      <c r="L102" s="43">
        <v>9</v>
      </c>
    </row>
    <row r="103" spans="1:12" ht="15" x14ac:dyDescent="0.25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>
        <v>493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98</v>
      </c>
      <c r="F104" s="43">
        <v>80</v>
      </c>
      <c r="G104" s="43">
        <v>1.63</v>
      </c>
      <c r="H104" s="43">
        <v>11.81</v>
      </c>
      <c r="I104" s="43">
        <v>40.69</v>
      </c>
      <c r="J104" s="43">
        <v>294.38</v>
      </c>
      <c r="K104" s="44">
        <v>535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100</v>
      </c>
      <c r="G105" s="43">
        <v>0.4</v>
      </c>
      <c r="H105" s="43">
        <v>0</v>
      </c>
      <c r="I105" s="43">
        <v>9.8000000000000007</v>
      </c>
      <c r="J105" s="43">
        <v>45</v>
      </c>
      <c r="K105" s="44">
        <v>112</v>
      </c>
      <c r="L105" s="43">
        <v>16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19.579999999999998</v>
      </c>
      <c r="H108" s="19">
        <f t="shared" si="54"/>
        <v>28.46</v>
      </c>
      <c r="I108" s="19">
        <f t="shared" si="54"/>
        <v>94.88</v>
      </c>
      <c r="J108" s="19">
        <f t="shared" si="54"/>
        <v>719.62</v>
      </c>
      <c r="K108" s="25"/>
      <c r="L108" s="19">
        <f t="shared" ref="L108" si="55">SUM(L101:L107)</f>
        <v>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0.48</v>
      </c>
      <c r="H109" s="43">
        <v>0.06</v>
      </c>
      <c r="I109" s="43">
        <v>1.02</v>
      </c>
      <c r="J109" s="43">
        <v>7.8</v>
      </c>
      <c r="K109" s="44">
        <v>107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 t="s">
        <v>94</v>
      </c>
      <c r="G110" s="43">
        <v>8</v>
      </c>
      <c r="H110" s="43">
        <v>3.63</v>
      </c>
      <c r="I110" s="43">
        <v>11.08</v>
      </c>
      <c r="J110" s="43">
        <v>104.4</v>
      </c>
      <c r="K110" s="44">
        <v>154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101</v>
      </c>
      <c r="F111" s="43">
        <v>80</v>
      </c>
      <c r="G111" s="43">
        <v>12.56</v>
      </c>
      <c r="H111" s="43">
        <v>14.88</v>
      </c>
      <c r="I111" s="43">
        <v>2.8</v>
      </c>
      <c r="J111" s="43">
        <v>195.2</v>
      </c>
      <c r="K111" s="44">
        <v>380</v>
      </c>
      <c r="L111" s="43">
        <v>23</v>
      </c>
    </row>
    <row r="112" spans="1:12" ht="15" x14ac:dyDescent="0.25">
      <c r="A112" s="23"/>
      <c r="B112" s="15"/>
      <c r="C112" s="11"/>
      <c r="D112" s="7" t="s">
        <v>29</v>
      </c>
      <c r="E112" s="42" t="s">
        <v>102</v>
      </c>
      <c r="F112" s="43" t="s">
        <v>40</v>
      </c>
      <c r="G112" s="43">
        <v>4.26</v>
      </c>
      <c r="H112" s="43">
        <v>8.08</v>
      </c>
      <c r="I112" s="43">
        <v>31.6</v>
      </c>
      <c r="J112" s="43">
        <v>213.94</v>
      </c>
      <c r="K112" s="44">
        <v>429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0.6</v>
      </c>
      <c r="H113" s="43">
        <v>0.1</v>
      </c>
      <c r="I113" s="43">
        <v>24.5</v>
      </c>
      <c r="J113" s="43">
        <v>101</v>
      </c>
      <c r="K113" s="44">
        <v>521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28.02</v>
      </c>
      <c r="J114" s="43">
        <v>138.6</v>
      </c>
      <c r="K114" s="44">
        <v>108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113.4</v>
      </c>
      <c r="K115" s="44">
        <v>109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 t="shared" ref="G118:J118" si="56">SUM(G109:G117)</f>
        <v>34.419999999999995</v>
      </c>
      <c r="H118" s="19">
        <f t="shared" si="56"/>
        <v>28.009999999999998</v>
      </c>
      <c r="I118" s="19">
        <f t="shared" si="56"/>
        <v>119.06</v>
      </c>
      <c r="J118" s="19">
        <f t="shared" si="56"/>
        <v>874.33999999999992</v>
      </c>
      <c r="K118" s="25"/>
      <c r="L118" s="19">
        <f t="shared" ref="L118" si="57">SUM(L109:L117)</f>
        <v>63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880</v>
      </c>
      <c r="G119" s="32">
        <f t="shared" ref="G119" si="58">G108+G118</f>
        <v>53.999999999999993</v>
      </c>
      <c r="H119" s="32">
        <f t="shared" ref="H119" si="59">H108+H118</f>
        <v>56.47</v>
      </c>
      <c r="I119" s="32">
        <f t="shared" ref="I119" si="60">I108+I118</f>
        <v>213.94</v>
      </c>
      <c r="J119" s="32">
        <f t="shared" ref="J119:L119" si="61">J108+J118</f>
        <v>1593.96</v>
      </c>
      <c r="K119" s="32"/>
      <c r="L119" s="32">
        <f t="shared" si="61"/>
        <v>108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 t="s">
        <v>40</v>
      </c>
      <c r="G120" s="40">
        <v>4.79</v>
      </c>
      <c r="H120" s="40">
        <v>6.09</v>
      </c>
      <c r="I120" s="40">
        <v>25.68</v>
      </c>
      <c r="J120" s="40">
        <v>176.42</v>
      </c>
      <c r="K120" s="41">
        <v>260</v>
      </c>
      <c r="L120" s="40">
        <v>12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1.4</v>
      </c>
      <c r="H122" s="43">
        <v>0</v>
      </c>
      <c r="I122" s="43">
        <v>29</v>
      </c>
      <c r="J122" s="43">
        <v>122</v>
      </c>
      <c r="K122" s="44">
        <v>503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105</v>
      </c>
      <c r="F123" s="43" t="s">
        <v>107</v>
      </c>
      <c r="G123" s="43">
        <v>10.3</v>
      </c>
      <c r="H123" s="43">
        <v>5.85</v>
      </c>
      <c r="I123" s="43">
        <v>57.5</v>
      </c>
      <c r="J123" s="43">
        <v>210</v>
      </c>
      <c r="K123" s="44">
        <v>90</v>
      </c>
      <c r="L123" s="43">
        <v>10</v>
      </c>
    </row>
    <row r="124" spans="1:12" ht="15" x14ac:dyDescent="0.25">
      <c r="A124" s="14"/>
      <c r="B124" s="15"/>
      <c r="C124" s="11"/>
      <c r="D124" s="7" t="s">
        <v>24</v>
      </c>
      <c r="E124" s="42" t="s">
        <v>106</v>
      </c>
      <c r="F124" s="43">
        <v>100</v>
      </c>
      <c r="G124" s="43">
        <v>0.4</v>
      </c>
      <c r="H124" s="43">
        <v>0</v>
      </c>
      <c r="I124" s="43">
        <v>9.8000000000000007</v>
      </c>
      <c r="J124" s="43">
        <v>45</v>
      </c>
      <c r="K124" s="44">
        <v>112</v>
      </c>
      <c r="L124" s="43">
        <v>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16.89</v>
      </c>
      <c r="H127" s="19">
        <f t="shared" si="62"/>
        <v>11.94</v>
      </c>
      <c r="I127" s="19">
        <f t="shared" si="62"/>
        <v>121.98</v>
      </c>
      <c r="J127" s="19">
        <f t="shared" si="62"/>
        <v>553.41999999999996</v>
      </c>
      <c r="K127" s="25"/>
      <c r="L127" s="19">
        <f t="shared" ref="L127" si="63">SUM(L120:L126)</f>
        <v>43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1.02</v>
      </c>
      <c r="H128" s="43">
        <v>3.78</v>
      </c>
      <c r="I128" s="43">
        <v>4.38</v>
      </c>
      <c r="J128" s="43">
        <v>55.8</v>
      </c>
      <c r="K128" s="44">
        <v>58</v>
      </c>
      <c r="L128" s="43">
        <v>6</v>
      </c>
    </row>
    <row r="129" spans="1:12" ht="15" x14ac:dyDescent="0.25">
      <c r="A129" s="14"/>
      <c r="B129" s="15"/>
      <c r="C129" s="11"/>
      <c r="D129" s="7" t="s">
        <v>27</v>
      </c>
      <c r="E129" s="42" t="s">
        <v>109</v>
      </c>
      <c r="F129" s="43" t="s">
        <v>113</v>
      </c>
      <c r="G129" s="43">
        <v>5.58</v>
      </c>
      <c r="H129" s="43">
        <v>6.12</v>
      </c>
      <c r="I129" s="43">
        <v>19.73</v>
      </c>
      <c r="J129" s="43">
        <v>156.08000000000001</v>
      </c>
      <c r="K129" s="44">
        <v>158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80</v>
      </c>
      <c r="G130" s="43">
        <v>11.12</v>
      </c>
      <c r="H130" s="43">
        <v>1.68</v>
      </c>
      <c r="I130" s="43">
        <v>7.68</v>
      </c>
      <c r="J130" s="43">
        <v>113</v>
      </c>
      <c r="K130" s="44">
        <v>345</v>
      </c>
      <c r="L130" s="43">
        <v>16</v>
      </c>
    </row>
    <row r="131" spans="1:12" ht="15" x14ac:dyDescent="0.25">
      <c r="A131" s="14"/>
      <c r="B131" s="15"/>
      <c r="C131" s="11"/>
      <c r="D131" s="7" t="s">
        <v>29</v>
      </c>
      <c r="E131" s="42" t="s">
        <v>111</v>
      </c>
      <c r="F131" s="43" t="s">
        <v>40</v>
      </c>
      <c r="G131" s="43">
        <v>8.5500000000000007</v>
      </c>
      <c r="H131" s="43">
        <v>7.85</v>
      </c>
      <c r="I131" s="43">
        <v>46.58</v>
      </c>
      <c r="J131" s="43">
        <v>337.4</v>
      </c>
      <c r="K131" s="44">
        <v>237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112</v>
      </c>
      <c r="F132" s="43">
        <v>200</v>
      </c>
      <c r="G132" s="43">
        <v>0.3</v>
      </c>
      <c r="H132" s="43">
        <v>0.2</v>
      </c>
      <c r="I132" s="43">
        <v>25.1</v>
      </c>
      <c r="J132" s="43">
        <v>103</v>
      </c>
      <c r="K132" s="44">
        <v>509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114</v>
      </c>
      <c r="F133" s="43">
        <v>60</v>
      </c>
      <c r="G133" s="43">
        <v>4.5599999999999996</v>
      </c>
      <c r="H133" s="43">
        <v>0.54</v>
      </c>
      <c r="I133" s="43">
        <v>28.02</v>
      </c>
      <c r="J133" s="43">
        <v>138.6</v>
      </c>
      <c r="K133" s="44">
        <v>108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113.4</v>
      </c>
      <c r="K134" s="44">
        <v>109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35.089999999999996</v>
      </c>
      <c r="H137" s="19">
        <f t="shared" si="64"/>
        <v>20.889999999999997</v>
      </c>
      <c r="I137" s="19">
        <f t="shared" si="64"/>
        <v>151.53</v>
      </c>
      <c r="J137" s="19">
        <f t="shared" si="64"/>
        <v>1017.28</v>
      </c>
      <c r="K137" s="25"/>
      <c r="L137" s="19">
        <f t="shared" ref="L137" si="65">SUM(L128:L136)</f>
        <v>52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51.98</v>
      </c>
      <c r="H138" s="32">
        <f t="shared" ref="H138" si="67">H127+H137</f>
        <v>32.83</v>
      </c>
      <c r="I138" s="32">
        <f t="shared" ref="I138" si="68">I127+I137</f>
        <v>273.51</v>
      </c>
      <c r="J138" s="32">
        <f t="shared" ref="J138:L138" si="69">J127+J137</f>
        <v>1570.6999999999998</v>
      </c>
      <c r="K138" s="32"/>
      <c r="L138" s="32">
        <f t="shared" si="69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 t="s">
        <v>40</v>
      </c>
      <c r="G139" s="40">
        <v>6.42</v>
      </c>
      <c r="H139" s="40">
        <v>10.59</v>
      </c>
      <c r="I139" s="40">
        <v>23.64</v>
      </c>
      <c r="J139" s="40">
        <v>215.55</v>
      </c>
      <c r="K139" s="41">
        <v>247</v>
      </c>
      <c r="L139" s="40">
        <v>10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>
        <v>496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116</v>
      </c>
      <c r="F142" s="43" t="s">
        <v>117</v>
      </c>
      <c r="G142" s="43">
        <v>10.3</v>
      </c>
      <c r="H142" s="43">
        <v>5.85</v>
      </c>
      <c r="I142" s="43">
        <v>57.5</v>
      </c>
      <c r="J142" s="43">
        <v>210</v>
      </c>
      <c r="K142" s="44">
        <v>90</v>
      </c>
      <c r="L142" s="43">
        <v>12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>
        <v>112</v>
      </c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21.01</v>
      </c>
      <c r="H146" s="19">
        <f t="shared" si="70"/>
        <v>20.13</v>
      </c>
      <c r="I146" s="19">
        <f t="shared" si="70"/>
        <v>121.85</v>
      </c>
      <c r="J146" s="19">
        <f t="shared" si="70"/>
        <v>640.24</v>
      </c>
      <c r="K146" s="25"/>
      <c r="L146" s="19">
        <f t="shared" ref="L146" si="71">SUM(L139:L145)</f>
        <v>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118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24</v>
      </c>
      <c r="K147" s="44">
        <v>106</v>
      </c>
      <c r="L147" s="43">
        <v>8</v>
      </c>
    </row>
    <row r="148" spans="1:12" ht="15" x14ac:dyDescent="0.25">
      <c r="A148" s="23"/>
      <c r="B148" s="15"/>
      <c r="C148" s="11"/>
      <c r="D148" s="7" t="s">
        <v>27</v>
      </c>
      <c r="E148" s="42" t="s">
        <v>119</v>
      </c>
      <c r="F148" s="43">
        <v>250</v>
      </c>
      <c r="G148" s="43">
        <v>6.18</v>
      </c>
      <c r="H148" s="43">
        <v>7.58</v>
      </c>
      <c r="I148" s="43">
        <v>23.28</v>
      </c>
      <c r="J148" s="43">
        <v>185.68</v>
      </c>
      <c r="K148" s="44">
        <v>164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 t="s">
        <v>123</v>
      </c>
      <c r="G149" s="43">
        <v>14.4</v>
      </c>
      <c r="H149" s="43">
        <v>15.71</v>
      </c>
      <c r="I149" s="43">
        <v>3</v>
      </c>
      <c r="J149" s="43">
        <v>212.14</v>
      </c>
      <c r="K149" s="44">
        <v>367</v>
      </c>
      <c r="L149" s="43">
        <v>43</v>
      </c>
    </row>
    <row r="150" spans="1:12" ht="15" x14ac:dyDescent="0.25">
      <c r="A150" s="23"/>
      <c r="B150" s="15"/>
      <c r="C150" s="11"/>
      <c r="D150" s="7" t="s">
        <v>29</v>
      </c>
      <c r="E150" s="42" t="s">
        <v>121</v>
      </c>
      <c r="F150" s="43">
        <v>150</v>
      </c>
      <c r="G150" s="43">
        <v>5.7</v>
      </c>
      <c r="H150" s="43">
        <v>10.1</v>
      </c>
      <c r="I150" s="43">
        <v>43</v>
      </c>
      <c r="J150" s="43">
        <v>227</v>
      </c>
      <c r="K150" s="44">
        <v>291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508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28.02</v>
      </c>
      <c r="J152" s="43">
        <v>138.6</v>
      </c>
      <c r="K152" s="44">
        <v>108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122</v>
      </c>
      <c r="F153" s="43">
        <v>60</v>
      </c>
      <c r="G153" s="43">
        <v>3.96</v>
      </c>
      <c r="H153" s="43">
        <v>0.72</v>
      </c>
      <c r="I153" s="43">
        <v>20.04</v>
      </c>
      <c r="J153" s="43">
        <v>113.4</v>
      </c>
      <c r="K153" s="44">
        <v>109</v>
      </c>
      <c r="L153" s="43">
        <v>20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36.020000000000003</v>
      </c>
      <c r="H156" s="19">
        <f t="shared" si="72"/>
        <v>34.769999999999996</v>
      </c>
      <c r="I156" s="19">
        <f t="shared" si="72"/>
        <v>147.51</v>
      </c>
      <c r="J156" s="19">
        <f t="shared" si="72"/>
        <v>1014.6099999999999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1080</v>
      </c>
      <c r="G157" s="32">
        <f t="shared" ref="G157" si="74">G146+G156</f>
        <v>57.03</v>
      </c>
      <c r="H157" s="32">
        <f t="shared" ref="H157" si="75">H146+H156</f>
        <v>54.899999999999991</v>
      </c>
      <c r="I157" s="32">
        <f t="shared" ref="I157" si="76">I146+I156</f>
        <v>269.36</v>
      </c>
      <c r="J157" s="32">
        <f t="shared" ref="J157:L157" si="77">J146+J156</f>
        <v>1654.85</v>
      </c>
      <c r="K157" s="32"/>
      <c r="L157" s="32">
        <f t="shared" si="77"/>
        <v>144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 t="s">
        <v>40</v>
      </c>
      <c r="G158" s="40">
        <v>4.42</v>
      </c>
      <c r="H158" s="40">
        <v>5.32</v>
      </c>
      <c r="I158" s="40">
        <v>25.09</v>
      </c>
      <c r="J158" s="40">
        <v>166.21</v>
      </c>
      <c r="K158" s="41">
        <v>258</v>
      </c>
      <c r="L158" s="40">
        <v>12</v>
      </c>
    </row>
    <row r="159" spans="1:12" ht="15" x14ac:dyDescent="0.25">
      <c r="A159" s="23"/>
      <c r="B159" s="15"/>
      <c r="C159" s="11"/>
      <c r="D159" s="6"/>
      <c r="E159" s="42" t="s">
        <v>125</v>
      </c>
      <c r="F159" s="43" t="s">
        <v>127</v>
      </c>
      <c r="G159" s="43">
        <v>8.43</v>
      </c>
      <c r="H159" s="43">
        <v>8.64</v>
      </c>
      <c r="I159" s="43">
        <v>39.869999999999997</v>
      </c>
      <c r="J159" s="43">
        <v>271.12</v>
      </c>
      <c r="K159" s="44">
        <v>530</v>
      </c>
      <c r="L159" s="43">
        <v>18</v>
      </c>
    </row>
    <row r="160" spans="1:12" ht="15" x14ac:dyDescent="0.25">
      <c r="A160" s="23"/>
      <c r="B160" s="15"/>
      <c r="C160" s="11"/>
      <c r="D160" s="7" t="s">
        <v>22</v>
      </c>
      <c r="E160" s="42" t="s">
        <v>126</v>
      </c>
      <c r="F160" s="43">
        <v>200</v>
      </c>
      <c r="G160" s="43">
        <v>0.01</v>
      </c>
      <c r="H160" s="43">
        <v>0</v>
      </c>
      <c r="I160" s="43">
        <v>15</v>
      </c>
      <c r="J160" s="43">
        <v>60</v>
      </c>
      <c r="K160" s="44">
        <v>493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60</v>
      </c>
      <c r="G161" s="43">
        <v>4.5599999999999996</v>
      </c>
      <c r="H161" s="43">
        <v>0.54</v>
      </c>
      <c r="I161" s="43">
        <v>28.02</v>
      </c>
      <c r="J161" s="43">
        <v>138.6</v>
      </c>
      <c r="K161" s="44">
        <v>110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0.9</v>
      </c>
      <c r="H162" s="43">
        <v>0.2</v>
      </c>
      <c r="I162" s="43">
        <v>8.1</v>
      </c>
      <c r="J162" s="43">
        <v>40</v>
      </c>
      <c r="K162" s="44">
        <v>112</v>
      </c>
      <c r="L162" s="43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360</v>
      </c>
      <c r="G165" s="19">
        <f t="shared" ref="G165:J165" si="78">SUM(G158:G164)</f>
        <v>18.319999999999997</v>
      </c>
      <c r="H165" s="19">
        <f t="shared" si="78"/>
        <v>14.7</v>
      </c>
      <c r="I165" s="19">
        <f t="shared" si="78"/>
        <v>116.07999999999998</v>
      </c>
      <c r="J165" s="19">
        <f t="shared" si="78"/>
        <v>675.93000000000006</v>
      </c>
      <c r="K165" s="25"/>
      <c r="L165" s="19">
        <f t="shared" ref="L165" si="79">SUM(L158:L164)</f>
        <v>65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60</v>
      </c>
      <c r="G166" s="43">
        <v>0.66</v>
      </c>
      <c r="H166" s="43">
        <v>6.06</v>
      </c>
      <c r="I166" s="43">
        <v>6.36</v>
      </c>
      <c r="J166" s="43">
        <v>82.8</v>
      </c>
      <c r="K166" s="44">
        <v>2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 t="s">
        <v>94</v>
      </c>
      <c r="G167" s="43">
        <v>5.35</v>
      </c>
      <c r="H167" s="43">
        <v>2.75</v>
      </c>
      <c r="I167" s="43">
        <v>16.399999999999999</v>
      </c>
      <c r="J167" s="43">
        <v>116.3</v>
      </c>
      <c r="K167" s="44">
        <v>153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130</v>
      </c>
      <c r="F168" s="43">
        <v>50</v>
      </c>
      <c r="G168" s="43">
        <v>11.8</v>
      </c>
      <c r="H168" s="43">
        <v>8.14</v>
      </c>
      <c r="I168" s="43">
        <v>0.28999999999999998</v>
      </c>
      <c r="J168" s="43">
        <v>121.4</v>
      </c>
      <c r="K168" s="44">
        <v>404</v>
      </c>
      <c r="L168" s="43">
        <v>28</v>
      </c>
    </row>
    <row r="169" spans="1:12" ht="15" x14ac:dyDescent="0.25">
      <c r="A169" s="23"/>
      <c r="B169" s="15"/>
      <c r="C169" s="11"/>
      <c r="D169" s="7" t="s">
        <v>29</v>
      </c>
      <c r="E169" s="42" t="s">
        <v>131</v>
      </c>
      <c r="F169" s="43" t="s">
        <v>40</v>
      </c>
      <c r="G169" s="43">
        <v>2.81</v>
      </c>
      <c r="H169" s="43">
        <v>3.63</v>
      </c>
      <c r="I169" s="43">
        <v>17.899999999999999</v>
      </c>
      <c r="J169" s="43">
        <v>153.80000000000001</v>
      </c>
      <c r="K169" s="44">
        <v>414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132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28.02</v>
      </c>
      <c r="J171" s="43">
        <v>138.6</v>
      </c>
      <c r="K171" s="44">
        <v>108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60</v>
      </c>
      <c r="G172" s="43">
        <v>3.96</v>
      </c>
      <c r="H172" s="43">
        <v>0.72</v>
      </c>
      <c r="I172" s="43">
        <v>20.04</v>
      </c>
      <c r="J172" s="43">
        <v>113.4</v>
      </c>
      <c r="K172" s="44">
        <v>109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430</v>
      </c>
      <c r="G175" s="19">
        <f t="shared" ref="G175:J175" si="80">SUM(G166:G174)</f>
        <v>29.64</v>
      </c>
      <c r="H175" s="19">
        <f t="shared" si="80"/>
        <v>22.039999999999996</v>
      </c>
      <c r="I175" s="19">
        <f t="shared" si="80"/>
        <v>112.10999999999999</v>
      </c>
      <c r="J175" s="19">
        <f t="shared" si="80"/>
        <v>822.3</v>
      </c>
      <c r="K175" s="25"/>
      <c r="L175" s="19">
        <f t="shared" ref="L175" si="81">SUM(L166:L174)</f>
        <v>65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47.959999999999994</v>
      </c>
      <c r="H176" s="32">
        <f t="shared" ref="H176" si="83">H165+H175</f>
        <v>36.739999999999995</v>
      </c>
      <c r="I176" s="32">
        <f t="shared" ref="I176" si="84">I165+I175</f>
        <v>228.18999999999997</v>
      </c>
      <c r="J176" s="32">
        <f t="shared" ref="J176:L176" si="85">J165+J175</f>
        <v>1498.23</v>
      </c>
      <c r="K176" s="32"/>
      <c r="L176" s="32">
        <f t="shared" si="85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136</v>
      </c>
      <c r="F177" s="40" t="s">
        <v>40</v>
      </c>
      <c r="G177" s="40">
        <v>5.29</v>
      </c>
      <c r="H177" s="40">
        <v>4.88</v>
      </c>
      <c r="I177" s="40">
        <v>28.93</v>
      </c>
      <c r="J177" s="40">
        <v>189.64</v>
      </c>
      <c r="K177" s="41">
        <v>255</v>
      </c>
      <c r="L177" s="40">
        <v>10</v>
      </c>
    </row>
    <row r="178" spans="1:12" ht="15" x14ac:dyDescent="0.25">
      <c r="A178" s="23"/>
      <c r="B178" s="15"/>
      <c r="C178" s="11"/>
      <c r="D178" s="6"/>
      <c r="E178" s="42" t="s">
        <v>133</v>
      </c>
      <c r="F178" s="43" t="s">
        <v>135</v>
      </c>
      <c r="G178" s="43">
        <v>24</v>
      </c>
      <c r="H178" s="43">
        <v>25.2</v>
      </c>
      <c r="I178" s="43">
        <v>23.9</v>
      </c>
      <c r="J178" s="43">
        <v>425</v>
      </c>
      <c r="K178" s="44">
        <v>313</v>
      </c>
      <c r="L178" s="43">
        <v>28</v>
      </c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3.7</v>
      </c>
      <c r="H179" s="43">
        <v>3.8</v>
      </c>
      <c r="I179" s="43">
        <v>24.5</v>
      </c>
      <c r="J179" s="43">
        <v>147</v>
      </c>
      <c r="K179" s="44">
        <v>498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60</v>
      </c>
      <c r="G180" s="43">
        <v>3.96</v>
      </c>
      <c r="H180" s="43">
        <v>0.72</v>
      </c>
      <c r="I180" s="43">
        <v>20.04</v>
      </c>
      <c r="J180" s="43">
        <v>113.4</v>
      </c>
      <c r="K180" s="44">
        <v>109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134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>
        <v>112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360</v>
      </c>
      <c r="G184" s="19">
        <f t="shared" ref="G184:J184" si="86">SUM(G177:G183)</f>
        <v>37.85</v>
      </c>
      <c r="H184" s="19">
        <f t="shared" si="86"/>
        <v>34.799999999999997</v>
      </c>
      <c r="I184" s="19">
        <f t="shared" si="86"/>
        <v>105.47</v>
      </c>
      <c r="J184" s="19">
        <f t="shared" si="86"/>
        <v>918.04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137</v>
      </c>
      <c r="F185" s="43">
        <v>60</v>
      </c>
      <c r="G185" s="43">
        <v>0.6</v>
      </c>
      <c r="H185" s="43">
        <v>6</v>
      </c>
      <c r="I185" s="43">
        <v>1.8</v>
      </c>
      <c r="J185" s="43">
        <v>92.4</v>
      </c>
      <c r="K185" s="44">
        <v>43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138</v>
      </c>
      <c r="F186" s="43" t="s">
        <v>94</v>
      </c>
      <c r="G186" s="43">
        <v>2.94</v>
      </c>
      <c r="H186" s="43">
        <v>3.52</v>
      </c>
      <c r="I186" s="43">
        <v>12.2</v>
      </c>
      <c r="J186" s="43">
        <v>115</v>
      </c>
      <c r="K186" s="44">
        <v>143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 t="s">
        <v>141</v>
      </c>
      <c r="G187" s="43">
        <v>20.399999999999999</v>
      </c>
      <c r="H187" s="43">
        <v>21.8</v>
      </c>
      <c r="I187" s="43">
        <v>26</v>
      </c>
      <c r="J187" s="43">
        <v>382.3</v>
      </c>
      <c r="K187" s="44">
        <v>364</v>
      </c>
      <c r="L187" s="43">
        <v>25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0.12</v>
      </c>
      <c r="H189" s="43">
        <v>0</v>
      </c>
      <c r="I189" s="43">
        <v>21.15</v>
      </c>
      <c r="J189" s="43">
        <v>85.1</v>
      </c>
      <c r="K189" s="44">
        <v>505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140</v>
      </c>
      <c r="F190" s="43">
        <v>60</v>
      </c>
      <c r="G190" s="43">
        <v>4.5599999999999996</v>
      </c>
      <c r="H190" s="43">
        <v>0.54</v>
      </c>
      <c r="I190" s="43">
        <v>28.02</v>
      </c>
      <c r="J190" s="43">
        <v>138.6</v>
      </c>
      <c r="K190" s="44">
        <v>108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113.4</v>
      </c>
      <c r="K191" s="44">
        <v>109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380</v>
      </c>
      <c r="G194" s="19">
        <f t="shared" ref="G194:J194" si="88">SUM(G185:G193)</f>
        <v>32.58</v>
      </c>
      <c r="H194" s="19">
        <f t="shared" si="88"/>
        <v>32.58</v>
      </c>
      <c r="I194" s="19">
        <f t="shared" si="88"/>
        <v>109.21000000000001</v>
      </c>
      <c r="J194" s="19">
        <f t="shared" si="88"/>
        <v>926.80000000000007</v>
      </c>
      <c r="K194" s="25"/>
      <c r="L194" s="19">
        <f t="shared" ref="L194" si="89">SUM(L185:L193)</f>
        <v>50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70.430000000000007</v>
      </c>
      <c r="H195" s="32">
        <f t="shared" ref="H195" si="91">H184+H194</f>
        <v>67.38</v>
      </c>
      <c r="I195" s="32">
        <f t="shared" ref="I195" si="92">I184+I194</f>
        <v>214.68</v>
      </c>
      <c r="J195" s="32">
        <f t="shared" ref="J195:L195" si="93">J184+J194</f>
        <v>1844.8400000000001</v>
      </c>
      <c r="K195" s="32"/>
      <c r="L195" s="32">
        <f t="shared" si="93"/>
        <v>120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52.077999999999996</v>
      </c>
      <c r="H196" s="34">
        <f t="shared" si="94"/>
        <v>47.58</v>
      </c>
      <c r="I196" s="34">
        <f t="shared" si="94"/>
        <v>235.054</v>
      </c>
      <c r="J196" s="34">
        <f t="shared" si="94"/>
        <v>1574.0530000000001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 s e r</cp:lastModifiedBy>
  <dcterms:created xsi:type="dcterms:W3CDTF">2022-05-16T14:23:56Z</dcterms:created>
  <dcterms:modified xsi:type="dcterms:W3CDTF">2023-10-21T17:58:53Z</dcterms:modified>
</cp:coreProperties>
</file>